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io-fencing" sheetId="1" r:id="rId1"/>
  </sheets>
  <definedNames>
    <definedName name="_xlnm.Print_Area" localSheetId="0">'bio-fencing'!$B$1:$I$43</definedName>
  </definedNames>
  <calcPr calcId="124519"/>
</workbook>
</file>

<file path=xl/calcChain.xml><?xml version="1.0" encoding="utf-8"?>
<calcChain xmlns="http://schemas.openxmlformats.org/spreadsheetml/2006/main">
  <c r="G37" i="1"/>
  <c r="F27"/>
  <c r="I27" s="1"/>
  <c r="F26"/>
  <c r="I26" s="1"/>
  <c r="F25"/>
  <c r="I25" s="1"/>
  <c r="G34"/>
  <c r="G33"/>
  <c r="G32"/>
  <c r="I28"/>
  <c r="I24"/>
  <c r="I29" l="1"/>
  <c r="E40" s="1"/>
  <c r="G38"/>
  <c r="E41" s="1"/>
  <c r="E42" l="1"/>
</calcChain>
</file>

<file path=xl/sharedStrings.xml><?xml version="1.0" encoding="utf-8"?>
<sst xmlns="http://schemas.openxmlformats.org/spreadsheetml/2006/main" count="53" uniqueCount="47">
  <si>
    <t>It is economical, eco-balancing, and beautiful because of its natural greenery. And may endorse supplementary income.</t>
  </si>
  <si>
    <t>Part A</t>
  </si>
  <si>
    <t>Wage Component</t>
  </si>
  <si>
    <t>Sl. No.</t>
  </si>
  <si>
    <t>Description of item</t>
  </si>
  <si>
    <t>SK</t>
  </si>
  <si>
    <t>SSK</t>
  </si>
  <si>
    <t>USK</t>
  </si>
  <si>
    <t>Rate</t>
  </si>
  <si>
    <t>Amount</t>
  </si>
  <si>
    <t>Fencing work with Bamboo Pole (2m height with 2m spacing) &amp; Split bamboos (in both sides with spacing of 1m) including digging hole, fixing of bamboo pole, spilting the bamboo and fixing with nail to the pole etc. (100 m x 2) + (2 m x 51) = 302 m. Works @ 100 m of bamboo per group SSK 1 No. &amp;  USK 2 Nos.</t>
  </si>
  <si>
    <t>Watering and necessary tending of plants (1 manday per week for 6 months)</t>
  </si>
  <si>
    <t>TOTAL WAGE COST</t>
  </si>
  <si>
    <t>Part B</t>
  </si>
  <si>
    <t>Non Wage Component</t>
  </si>
  <si>
    <t>Sl. No</t>
  </si>
  <si>
    <t>Description of items</t>
  </si>
  <si>
    <t>Quantity</t>
  </si>
  <si>
    <t>Unit</t>
  </si>
  <si>
    <t>No</t>
  </si>
  <si>
    <t>Supply of Iron Nails (4" long)</t>
  </si>
  <si>
    <t>Kg</t>
  </si>
  <si>
    <t>Supply of Nylon thread for binding hedges with split bamboos</t>
  </si>
  <si>
    <t>Cost of Ipomoea/hedge seed/saplings, fertilizer/vermi-compost etc.</t>
  </si>
  <si>
    <t>L.S</t>
  </si>
  <si>
    <t xml:space="preserve">Provision for Supervisor (1:25), 36/25 = 1.44= 1 No. </t>
  </si>
  <si>
    <t>Provision for Display Board / Wall writing &amp; First Aid Box</t>
  </si>
  <si>
    <t>TOTAL NON-WAGE COST</t>
  </si>
  <si>
    <r>
      <t xml:space="preserve">                                                                </t>
    </r>
    <r>
      <rPr>
        <b/>
        <sz val="16"/>
        <color theme="1"/>
        <rFont val="Calibri"/>
        <family val="2"/>
        <scheme val="minor"/>
      </rPr>
      <t xml:space="preserve">          HEDGE/BIO FENCING</t>
    </r>
  </si>
  <si>
    <t xml:space="preserve">                                                          TYPICAL ESTIMATE OF  HEDGE/BIO FENCING</t>
  </si>
  <si>
    <t>ABSTRACT</t>
  </si>
  <si>
    <t xml:space="preserve"> WAGE COST</t>
  </si>
  <si>
    <t xml:space="preserve"> NON-WAGE COST</t>
  </si>
  <si>
    <t>GRAND TOTAL</t>
  </si>
  <si>
    <r>
      <t xml:space="preserve">                              </t>
    </r>
    <r>
      <rPr>
        <b/>
        <sz val="12"/>
        <color rgb="FF000000"/>
        <rFont val="Times New Roman"/>
        <family val="1"/>
      </rPr>
      <t>Bio-Fencing is a key tool in rendering security on a far smaller scale.</t>
    </r>
  </si>
  <si>
    <t xml:space="preserve">                                                                                       PASTE SKETCH HERE</t>
  </si>
  <si>
    <r>
      <t xml:space="preserve">                                                               </t>
    </r>
    <r>
      <rPr>
        <sz val="10"/>
        <color theme="1"/>
        <rFont val="Calibri"/>
        <family val="2"/>
        <scheme val="minor"/>
      </rPr>
      <t xml:space="preserve"> SKETCHMATIC DIAGRAM OF BIO-FENCING</t>
    </r>
  </si>
  <si>
    <t>Bio -fencing is applicable to fence Educational Institutions, Anganwadi Centers, Rural health centres and even every house hold.</t>
  </si>
  <si>
    <t xml:space="preserve">     Bio-fencing can create green live walls. </t>
  </si>
  <si>
    <t>Consumption of bamboos for both sides : (a) For Post 1.5m x 51 Nos. = 76.5 m (b) For Runner {4 x (0.25 x 100)} = 100 m Total = (76.5m + 100 m) = 176.50 m Considering length of bamboo = 8 m each No. of bamboo required = 176.50/8 = 22.06 Say 22 Nos.</t>
  </si>
  <si>
    <t>Preparation of bed for Hedge fencing and necessary treatment for the purpose @ 2 USK / 50 m</t>
  </si>
  <si>
    <t>Considering Length of fencing in Metre</t>
  </si>
  <si>
    <t>Plantation of seedlings for hedge fencing works @ 2 USK / 50 m</t>
  </si>
  <si>
    <t>Weeding and mulching (twice)with application of fertilizer @ 2 USK / 100 m</t>
  </si>
  <si>
    <t>(Rupees Thirteen thousand Seven hundred and seventy six only).</t>
  </si>
  <si>
    <t>WAGE COST : NON WAGE COST= 60.60 : 39.40</t>
  </si>
  <si>
    <t xml:space="preserve">Hedge fencing 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</si>
</sst>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" xfId="0" applyBorder="1"/>
    <xf numFmtId="0" fontId="4" fillId="0" borderId="0" xfId="0" applyFont="1"/>
    <xf numFmtId="0" fontId="2" fillId="0" borderId="0" xfId="0" applyFont="1"/>
    <xf numFmtId="0" fontId="0" fillId="0" borderId="1" xfId="0" applyBorder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3</xdr:row>
      <xdr:rowOff>36293</xdr:rowOff>
    </xdr:from>
    <xdr:to>
      <xdr:col>2</xdr:col>
      <xdr:colOff>1828800</xdr:colOff>
      <xdr:row>11</xdr:row>
      <xdr:rowOff>152400</xdr:rowOff>
    </xdr:to>
    <xdr:pic>
      <xdr:nvPicPr>
        <xdr:cNvPr id="1026" name="Picture 2" descr="Image: hedge made of arborvitae shrubs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693518"/>
          <a:ext cx="2428874" cy="16401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47625</xdr:colOff>
      <xdr:row>3</xdr:row>
      <xdr:rowOff>66677</xdr:rowOff>
    </xdr:from>
    <xdr:to>
      <xdr:col>8</xdr:col>
      <xdr:colOff>549276</xdr:colOff>
      <xdr:row>11</xdr:row>
      <xdr:rowOff>171451</xdr:rowOff>
    </xdr:to>
    <xdr:pic>
      <xdr:nvPicPr>
        <xdr:cNvPr id="4" name="Picture 3" descr="C:\Users\ZP5\Downloads\image008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wpc="http://schemas.microsoft.com/office/word/2010/wordprocessingCanvas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800600" y="723902"/>
          <a:ext cx="2501901" cy="16287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topLeftCell="A25" workbookViewId="0">
      <selection activeCell="Q33" sqref="Q33"/>
    </sheetView>
  </sheetViews>
  <sheetFormatPr defaultRowHeight="15"/>
  <cols>
    <col min="1" max="1" width="1.28515625" customWidth="1"/>
    <col min="3" max="3" width="52.140625" customWidth="1"/>
    <col min="4" max="4" width="8.7109375" style="10" customWidth="1"/>
    <col min="5" max="5" width="7.5703125" style="10" customWidth="1"/>
    <col min="6" max="6" width="9.85546875" style="10" customWidth="1"/>
    <col min="7" max="7" width="8.140625" style="10" bestFit="1" customWidth="1"/>
    <col min="8" max="8" width="4.42578125" bestFit="1" customWidth="1"/>
    <col min="9" max="9" width="9.140625" style="10" customWidth="1"/>
  </cols>
  <sheetData>
    <row r="1" spans="1:9" ht="21">
      <c r="C1" t="s">
        <v>28</v>
      </c>
    </row>
    <row r="3" spans="1:9" ht="15.75">
      <c r="A3" s="1" t="s">
        <v>34</v>
      </c>
    </row>
    <row r="7" spans="1:9">
      <c r="C7" s="8" t="s">
        <v>35</v>
      </c>
    </row>
    <row r="9" spans="1:9">
      <c r="C9" s="32" t="s">
        <v>36</v>
      </c>
      <c r="D9" s="32"/>
    </row>
    <row r="13" spans="1:9">
      <c r="B13" s="33" t="s">
        <v>46</v>
      </c>
      <c r="C13" s="33"/>
      <c r="D13" s="31" t="s">
        <v>38</v>
      </c>
      <c r="E13" s="31"/>
      <c r="F13" s="31"/>
      <c r="G13" s="31"/>
      <c r="H13" s="31"/>
      <c r="I13" s="31"/>
    </row>
    <row r="15" spans="1:9">
      <c r="B15" t="s">
        <v>37</v>
      </c>
    </row>
    <row r="16" spans="1:9">
      <c r="B16" t="s">
        <v>0</v>
      </c>
    </row>
    <row r="17" spans="2:9" ht="18.75">
      <c r="C17" s="7" t="s">
        <v>29</v>
      </c>
      <c r="D17" s="11"/>
      <c r="E17" s="11"/>
      <c r="F17" s="11"/>
    </row>
    <row r="19" spans="2:9">
      <c r="B19" t="s">
        <v>41</v>
      </c>
      <c r="D19" s="10">
        <v>100</v>
      </c>
    </row>
    <row r="20" spans="2:9">
      <c r="B20" s="3" t="s">
        <v>1</v>
      </c>
      <c r="C20" s="3" t="s">
        <v>2</v>
      </c>
      <c r="D20" s="40" t="s">
        <v>5</v>
      </c>
      <c r="E20" s="40" t="s">
        <v>6</v>
      </c>
      <c r="F20" s="40" t="s">
        <v>7</v>
      </c>
      <c r="G20" s="34" t="s">
        <v>8</v>
      </c>
      <c r="H20" s="35"/>
      <c r="I20" s="38" t="s">
        <v>9</v>
      </c>
    </row>
    <row r="21" spans="2:9">
      <c r="B21" s="3" t="s">
        <v>3</v>
      </c>
      <c r="C21" s="3" t="s">
        <v>4</v>
      </c>
      <c r="D21" s="41"/>
      <c r="E21" s="41"/>
      <c r="F21" s="41"/>
      <c r="G21" s="36"/>
      <c r="H21" s="37"/>
      <c r="I21" s="39"/>
    </row>
    <row r="22" spans="2:9">
      <c r="B22" s="3"/>
      <c r="C22" s="3"/>
      <c r="D22" s="4"/>
      <c r="E22" s="4"/>
      <c r="F22" s="4"/>
      <c r="G22" s="4" t="s">
        <v>6</v>
      </c>
      <c r="H22" s="4" t="s">
        <v>7</v>
      </c>
      <c r="I22" s="4"/>
    </row>
    <row r="23" spans="2:9">
      <c r="B23" s="3"/>
      <c r="C23" s="3"/>
      <c r="D23" s="4"/>
      <c r="E23" s="4"/>
      <c r="F23" s="4"/>
      <c r="G23" s="4"/>
      <c r="H23" s="3"/>
      <c r="I23" s="4"/>
    </row>
    <row r="24" spans="2:9" ht="90">
      <c r="B24" s="4">
        <v>1</v>
      </c>
      <c r="C24" s="5" t="s">
        <v>10</v>
      </c>
      <c r="D24" s="4"/>
      <c r="E24" s="4">
        <v>3</v>
      </c>
      <c r="F24" s="4">
        <v>6</v>
      </c>
      <c r="G24" s="4">
        <v>264</v>
      </c>
      <c r="H24" s="4">
        <v>180</v>
      </c>
      <c r="I24" s="4">
        <f>E24*G24+F24*H24</f>
        <v>1872</v>
      </c>
    </row>
    <row r="25" spans="2:9" ht="30">
      <c r="B25" s="4">
        <v>2</v>
      </c>
      <c r="C25" s="2" t="s">
        <v>40</v>
      </c>
      <c r="D25" s="4"/>
      <c r="E25" s="4"/>
      <c r="F25" s="4">
        <f>D19/50*2</f>
        <v>4</v>
      </c>
      <c r="G25" s="4"/>
      <c r="H25" s="4">
        <v>180</v>
      </c>
      <c r="I25" s="4">
        <f>F25*H25</f>
        <v>720</v>
      </c>
    </row>
    <row r="26" spans="2:9" ht="30">
      <c r="B26" s="3">
        <v>3</v>
      </c>
      <c r="C26" s="5" t="s">
        <v>42</v>
      </c>
      <c r="D26" s="4"/>
      <c r="E26" s="4"/>
      <c r="F26" s="4">
        <f>D19/50*2</f>
        <v>4</v>
      </c>
      <c r="G26" s="4"/>
      <c r="H26" s="4">
        <v>180</v>
      </c>
      <c r="I26" s="4">
        <f>F26*H26</f>
        <v>720</v>
      </c>
    </row>
    <row r="27" spans="2:9" ht="30">
      <c r="B27" s="3">
        <v>4</v>
      </c>
      <c r="C27" s="5" t="s">
        <v>43</v>
      </c>
      <c r="D27" s="4"/>
      <c r="E27" s="4"/>
      <c r="F27" s="4">
        <f>D19/100*2*2</f>
        <v>4</v>
      </c>
      <c r="G27" s="4"/>
      <c r="H27" s="4">
        <v>180</v>
      </c>
      <c r="I27" s="4">
        <f>F27*H27</f>
        <v>720</v>
      </c>
    </row>
    <row r="28" spans="2:9" ht="30">
      <c r="B28" s="3">
        <v>5</v>
      </c>
      <c r="C28" s="2" t="s">
        <v>11</v>
      </c>
      <c r="D28" s="4"/>
      <c r="E28" s="4"/>
      <c r="F28" s="4">
        <v>24</v>
      </c>
      <c r="G28" s="4"/>
      <c r="H28" s="4">
        <v>180</v>
      </c>
      <c r="I28" s="4">
        <f>F28*H28</f>
        <v>4320</v>
      </c>
    </row>
    <row r="29" spans="2:9">
      <c r="B29" s="3"/>
      <c r="C29" s="3"/>
      <c r="D29" s="15" t="s">
        <v>12</v>
      </c>
      <c r="E29" s="16"/>
      <c r="F29" s="16"/>
      <c r="G29" s="16"/>
      <c r="H29" s="17"/>
      <c r="I29" s="4">
        <f>SUM(I24:I28)</f>
        <v>8352</v>
      </c>
    </row>
    <row r="30" spans="2:9">
      <c r="B30" s="6" t="s">
        <v>13</v>
      </c>
      <c r="C30" t="s">
        <v>14</v>
      </c>
      <c r="D30" s="4"/>
      <c r="E30" s="4"/>
      <c r="F30" s="4"/>
      <c r="G30" s="4"/>
      <c r="H30" s="3"/>
      <c r="I30" s="4"/>
    </row>
    <row r="31" spans="2:9">
      <c r="B31" s="3" t="s">
        <v>15</v>
      </c>
      <c r="C31" s="3" t="s">
        <v>16</v>
      </c>
      <c r="D31" s="4" t="s">
        <v>17</v>
      </c>
      <c r="E31" s="4" t="s">
        <v>18</v>
      </c>
      <c r="F31" s="4" t="s">
        <v>8</v>
      </c>
      <c r="G31" s="4" t="s">
        <v>9</v>
      </c>
      <c r="H31" s="3"/>
      <c r="I31" s="4"/>
    </row>
    <row r="32" spans="2:9" ht="75">
      <c r="B32" s="3">
        <v>1</v>
      </c>
      <c r="C32" s="5" t="s">
        <v>39</v>
      </c>
      <c r="D32" s="4">
        <v>22</v>
      </c>
      <c r="E32" s="4" t="s">
        <v>19</v>
      </c>
      <c r="F32" s="4">
        <v>175</v>
      </c>
      <c r="G32" s="4">
        <f>D32*F32</f>
        <v>3850</v>
      </c>
      <c r="H32" s="3"/>
      <c r="I32" s="4"/>
    </row>
    <row r="33" spans="2:9">
      <c r="B33" s="3">
        <v>2</v>
      </c>
      <c r="C33" s="3" t="s">
        <v>20</v>
      </c>
      <c r="D33" s="4">
        <v>5</v>
      </c>
      <c r="E33" s="4" t="s">
        <v>21</v>
      </c>
      <c r="F33" s="4">
        <v>50</v>
      </c>
      <c r="G33" s="4">
        <f>D33*F33</f>
        <v>250</v>
      </c>
      <c r="H33" s="3"/>
      <c r="I33" s="4"/>
    </row>
    <row r="34" spans="2:9" ht="30">
      <c r="B34" s="3">
        <v>3</v>
      </c>
      <c r="C34" s="5" t="s">
        <v>22</v>
      </c>
      <c r="D34" s="4">
        <v>3</v>
      </c>
      <c r="E34" s="4" t="s">
        <v>21</v>
      </c>
      <c r="F34" s="4">
        <v>120</v>
      </c>
      <c r="G34" s="4">
        <f>D34*F34</f>
        <v>360</v>
      </c>
      <c r="H34" s="3"/>
      <c r="I34" s="4"/>
    </row>
    <row r="35" spans="2:9" ht="30">
      <c r="B35" s="3">
        <v>4</v>
      </c>
      <c r="C35" s="5" t="s">
        <v>23</v>
      </c>
      <c r="D35" s="12" t="s">
        <v>24</v>
      </c>
      <c r="E35" s="13"/>
      <c r="F35" s="14"/>
      <c r="G35" s="4">
        <v>500</v>
      </c>
      <c r="H35" s="3"/>
      <c r="I35" s="4"/>
    </row>
    <row r="36" spans="2:9">
      <c r="B36" s="3">
        <v>5</v>
      </c>
      <c r="C36" s="9" t="s">
        <v>25</v>
      </c>
      <c r="D36" s="4">
        <v>1</v>
      </c>
      <c r="E36" s="4" t="s">
        <v>19</v>
      </c>
      <c r="F36" s="4">
        <v>264</v>
      </c>
      <c r="G36" s="4">
        <v>264</v>
      </c>
      <c r="H36" s="3"/>
      <c r="I36" s="4"/>
    </row>
    <row r="37" spans="2:9">
      <c r="B37" s="3">
        <v>6</v>
      </c>
      <c r="C37" s="5" t="s">
        <v>26</v>
      </c>
      <c r="D37" s="4">
        <v>1</v>
      </c>
      <c r="E37" s="4">
        <v>1</v>
      </c>
      <c r="F37" s="4">
        <v>200</v>
      </c>
      <c r="G37" s="4">
        <f>F37</f>
        <v>200</v>
      </c>
      <c r="H37" s="3"/>
      <c r="I37" s="4"/>
    </row>
    <row r="38" spans="2:9">
      <c r="B38" s="3"/>
      <c r="C38" s="3"/>
      <c r="D38" s="15" t="s">
        <v>27</v>
      </c>
      <c r="E38" s="16"/>
      <c r="F38" s="17"/>
      <c r="G38" s="4">
        <f>SUM(G32:G37)</f>
        <v>5424</v>
      </c>
      <c r="H38" s="3"/>
      <c r="I38" s="4"/>
    </row>
    <row r="39" spans="2:9">
      <c r="B39" s="3"/>
      <c r="C39" s="15" t="s">
        <v>30</v>
      </c>
      <c r="D39" s="16"/>
      <c r="E39" s="16"/>
      <c r="F39" s="16"/>
      <c r="G39" s="16"/>
      <c r="H39" s="16"/>
      <c r="I39" s="17"/>
    </row>
    <row r="40" spans="2:9">
      <c r="B40" s="3"/>
      <c r="C40" s="29" t="s">
        <v>31</v>
      </c>
      <c r="D40" s="30"/>
      <c r="E40" s="4">
        <f>I29</f>
        <v>8352</v>
      </c>
      <c r="F40" s="18" t="s">
        <v>45</v>
      </c>
      <c r="G40" s="19"/>
      <c r="H40" s="19"/>
      <c r="I40" s="20"/>
    </row>
    <row r="41" spans="2:9">
      <c r="B41" s="3"/>
      <c r="C41" s="29" t="s">
        <v>32</v>
      </c>
      <c r="D41" s="30"/>
      <c r="E41" s="4">
        <f>G38</f>
        <v>5424</v>
      </c>
      <c r="F41" s="21"/>
      <c r="G41" s="22"/>
      <c r="H41" s="22"/>
      <c r="I41" s="23"/>
    </row>
    <row r="42" spans="2:9" ht="33.75" customHeight="1" thickBot="1">
      <c r="B42" s="3"/>
      <c r="C42" s="29" t="s">
        <v>33</v>
      </c>
      <c r="D42" s="30"/>
      <c r="E42" s="4">
        <f>SUM(E40:E41)</f>
        <v>13776</v>
      </c>
      <c r="F42" s="24" t="s">
        <v>44</v>
      </c>
      <c r="G42" s="25"/>
      <c r="H42" s="25"/>
      <c r="I42" s="26"/>
    </row>
    <row r="47" spans="2:9">
      <c r="C47" s="27"/>
      <c r="D47" s="28"/>
      <c r="E47" s="28"/>
      <c r="F47" s="28"/>
      <c r="G47" s="28"/>
    </row>
    <row r="48" spans="2:9">
      <c r="C48" s="28"/>
      <c r="D48" s="28"/>
      <c r="E48" s="28"/>
      <c r="F48" s="28"/>
      <c r="G48" s="28"/>
    </row>
    <row r="49" spans="3:7">
      <c r="C49" s="28"/>
      <c r="D49" s="28"/>
      <c r="E49" s="28"/>
      <c r="F49" s="28"/>
      <c r="G49" s="28"/>
    </row>
    <row r="50" spans="3:7">
      <c r="C50" s="28"/>
      <c r="D50" s="28"/>
      <c r="E50" s="28"/>
      <c r="F50" s="28"/>
      <c r="G50" s="28"/>
    </row>
    <row r="51" spans="3:7">
      <c r="C51" s="28"/>
      <c r="D51" s="28"/>
      <c r="E51" s="28"/>
      <c r="F51" s="28"/>
      <c r="G51" s="28"/>
    </row>
    <row r="52" spans="3:7">
      <c r="C52" s="28"/>
      <c r="D52" s="28"/>
      <c r="E52" s="28"/>
      <c r="F52" s="28"/>
      <c r="G52" s="28"/>
    </row>
    <row r="53" spans="3:7">
      <c r="C53" s="28"/>
      <c r="D53" s="28"/>
      <c r="E53" s="28"/>
      <c r="F53" s="28"/>
      <c r="G53" s="28"/>
    </row>
    <row r="54" spans="3:7">
      <c r="C54" s="28"/>
      <c r="D54" s="28"/>
      <c r="E54" s="28"/>
      <c r="F54" s="28"/>
      <c r="G54" s="28"/>
    </row>
    <row r="55" spans="3:7">
      <c r="C55" s="28"/>
      <c r="D55" s="28"/>
      <c r="E55" s="28"/>
      <c r="F55" s="28"/>
      <c r="G55" s="28"/>
    </row>
    <row r="56" spans="3:7">
      <c r="C56" s="28"/>
      <c r="D56" s="28"/>
      <c r="E56" s="28"/>
      <c r="F56" s="28"/>
      <c r="G56" s="28"/>
    </row>
    <row r="57" spans="3:7">
      <c r="C57" s="28"/>
      <c r="D57" s="28"/>
      <c r="E57" s="28"/>
      <c r="F57" s="28"/>
      <c r="G57" s="28"/>
    </row>
  </sheetData>
  <mergeCells count="18">
    <mergeCell ref="D13:I13"/>
    <mergeCell ref="C9:D9"/>
    <mergeCell ref="B13:C13"/>
    <mergeCell ref="D29:H29"/>
    <mergeCell ref="G20:H21"/>
    <mergeCell ref="I20:I21"/>
    <mergeCell ref="D20:D21"/>
    <mergeCell ref="E20:E21"/>
    <mergeCell ref="F20:F21"/>
    <mergeCell ref="D35:F35"/>
    <mergeCell ref="D38:F38"/>
    <mergeCell ref="F40:I41"/>
    <mergeCell ref="F42:I42"/>
    <mergeCell ref="C47:G57"/>
    <mergeCell ref="C40:D40"/>
    <mergeCell ref="C41:D41"/>
    <mergeCell ref="C42:D42"/>
    <mergeCell ref="C39:I39"/>
  </mergeCells>
  <pageMargins left="0.23" right="0.24" top="0.32" bottom="0.33" header="0.22" footer="0.21"/>
  <pageSetup paperSize="9" scale="9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bio-fencing</vt:lpstr>
      <vt:lpstr>'bio-fencing'!Print_Area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2017-08-18T05:22:22Z</dcterms:modified>
</cp:coreProperties>
</file>